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21" i="1" l="1"/>
  <c r="H21" i="1"/>
  <c r="F21" i="1"/>
  <c r="C21" i="1"/>
  <c r="J20" i="1"/>
  <c r="H20" i="1"/>
  <c r="F20" i="1"/>
  <c r="C20" i="1"/>
  <c r="J19" i="1"/>
  <c r="H19" i="1"/>
  <c r="F19" i="1"/>
  <c r="C19" i="1"/>
  <c r="J18" i="1"/>
  <c r="H18" i="1"/>
  <c r="F18" i="1"/>
  <c r="C18" i="1"/>
  <c r="J17" i="1"/>
  <c r="H17" i="1"/>
  <c r="F17" i="1"/>
  <c r="C17" i="1"/>
  <c r="J16" i="1"/>
  <c r="H16" i="1"/>
  <c r="F16" i="1"/>
  <c r="C16" i="1"/>
  <c r="J15" i="1"/>
  <c r="H15" i="1"/>
  <c r="F15" i="1"/>
  <c r="C15" i="1"/>
  <c r="J14" i="1"/>
  <c r="H14" i="1"/>
  <c r="F14" i="1"/>
  <c r="C14" i="1"/>
  <c r="J13" i="1"/>
  <c r="H13" i="1"/>
  <c r="F13" i="1"/>
  <c r="C13" i="1"/>
  <c r="J12" i="1"/>
  <c r="H12" i="1"/>
  <c r="F12" i="1"/>
  <c r="C12" i="1"/>
  <c r="J11" i="1"/>
  <c r="H11" i="1"/>
  <c r="F11" i="1"/>
  <c r="C11" i="1"/>
  <c r="J10" i="1"/>
  <c r="H10" i="1"/>
  <c r="F10" i="1"/>
  <c r="C10" i="1"/>
  <c r="J9" i="1"/>
  <c r="H9" i="1"/>
  <c r="F9" i="1"/>
  <c r="C9" i="1"/>
  <c r="J8" i="1"/>
  <c r="H8" i="1"/>
  <c r="F8" i="1"/>
  <c r="C8" i="1"/>
  <c r="J7" i="1"/>
  <c r="H7" i="1"/>
  <c r="F7" i="1"/>
  <c r="C7" i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</calcChain>
</file>

<file path=xl/sharedStrings.xml><?xml version="1.0" encoding="utf-8"?>
<sst xmlns="http://schemas.openxmlformats.org/spreadsheetml/2006/main" count="36" uniqueCount="30">
  <si>
    <t>جدول: 8.1</t>
  </si>
  <si>
    <t>حجم المساحة المزروعة</t>
  </si>
  <si>
    <t>العدد الاجمالي للحائزين</t>
  </si>
  <si>
    <t>مع ضمان</t>
  </si>
  <si>
    <t>دون ضمان</t>
  </si>
  <si>
    <t>العدد الاجمالي</t>
  </si>
  <si>
    <t>النسبة المتراكمة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</si>
  <si>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</si>
  <si>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</si>
  <si>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</si>
  <si>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</si>
  <si>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</si>
  <si>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</si>
  <si>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</si>
  <si>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</si>
  <si>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</si>
  <si>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</si>
  <si>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</si>
  <si>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</si>
  <si>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</si>
  <si>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</si>
  <si>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مجموع</t>
  </si>
  <si>
    <t>قضاء: صيدا</t>
  </si>
  <si>
    <t>المساحة المزروعة بالدونم</t>
  </si>
  <si>
    <t>غير معني**</t>
  </si>
  <si>
    <t xml:space="preserve"> * يمكن تسجيل فروقات طفيفة بنسبة 0.1 وذلك نتيجة التدوير</t>
  </si>
  <si>
    <t>**يقصد بهذا التصنيف الاشخاص المعنويين</t>
  </si>
  <si>
    <t>توزيع عدد الحائزين الزراعيين المستفيدين من الضمان حسب حجم المساحة المزروعة*</t>
  </si>
  <si>
    <t>%</t>
  </si>
  <si>
    <t>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</si>
</sst>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65" fontId="0" fillId="0" borderId="11" xfId="0" applyNumberFormat="1" applyBorder="1" applyAlignment="1">
      <alignment horizontal="center" wrapText="1"/>
    </xf>
    <xf numFmtId="165" fontId="0" fillId="0" borderId="0" xfId="0" applyNumberFormat="1" applyBorder="1" applyAlignment="1">
      <alignment horizontal="center" wrapText="1"/>
    </xf>
    <xf numFmtId="165" fontId="1" fillId="0" borderId="16" xfId="0" applyNumberFormat="1" applyFont="1" applyBorder="1" applyAlignment="1">
      <alignment horizontal="center" wrapText="1"/>
    </xf>
    <xf numFmtId="164" fontId="5" fillId="0" borderId="21" xfId="1" applyNumberFormat="1" applyFont="1" applyBorder="1"/>
    <xf numFmtId="164" fontId="5" fillId="0" borderId="13" xfId="1" applyNumberFormat="1" applyFont="1" applyBorder="1"/>
    <xf numFmtId="164" fontId="5" fillId="0" borderId="14" xfId="1" applyNumberFormat="1" applyFont="1" applyBorder="1"/>
    <xf numFmtId="164" fontId="6" fillId="0" borderId="9" xfId="1" applyNumberFormat="1" applyFont="1" applyBorder="1"/>
    <xf numFmtId="164" fontId="5" fillId="0" borderId="22" xfId="1" applyNumberFormat="1" applyFont="1" applyBorder="1"/>
    <xf numFmtId="164" fontId="5" fillId="0" borderId="23" xfId="1" applyNumberFormat="1" applyFont="1" applyBorder="1"/>
    <xf numFmtId="164" fontId="5" fillId="0" borderId="24" xfId="1" applyNumberFormat="1" applyFont="1" applyBorder="1"/>
    <xf numFmtId="165" fontId="0" fillId="0" borderId="17" xfId="0" applyNumberFormat="1" applyBorder="1"/>
    <xf numFmtId="165" fontId="0" fillId="0" borderId="18" xfId="0" applyNumberFormat="1" applyBorder="1"/>
    <xf numFmtId="165" fontId="0" fillId="0" borderId="19" xfId="0" applyNumberFormat="1" applyBorder="1"/>
    <xf numFmtId="164" fontId="5" fillId="0" borderId="25" xfId="1" applyNumberFormat="1" applyFont="1" applyBorder="1"/>
    <xf numFmtId="164" fontId="5" fillId="0" borderId="26" xfId="1" applyNumberFormat="1" applyFont="1" applyBorder="1"/>
    <xf numFmtId="164" fontId="5" fillId="0" borderId="27" xfId="1" applyNumberFormat="1" applyFont="1" applyBorder="1"/>
    <xf numFmtId="165" fontId="0" fillId="0" borderId="28" xfId="0" applyNumberFormat="1" applyBorder="1" applyAlignment="1">
      <alignment horizontal="center" wrapText="1"/>
    </xf>
    <xf numFmtId="165" fontId="0" fillId="0" borderId="29" xfId="0" applyNumberFormat="1" applyBorder="1"/>
    <xf numFmtId="0" fontId="2" fillId="0" borderId="0" xfId="0" applyFont="1" applyAlignment="1">
      <alignment horizontal="center" vertical="center" wrapText="1"/>
    </xf>
    <xf numFmtId="0" fontId="7" fillId="0" borderId="8" xfId="0" applyFont="1" applyBorder="1" applyAlignment="1">
      <alignment horizontal="right" indent="1"/>
    </xf>
    <xf numFmtId="0" fontId="1" fillId="0" borderId="0" xfId="0" applyFont="1"/>
    <xf numFmtId="0" fontId="1" fillId="0" borderId="10" xfId="0" applyFont="1" applyBorder="1"/>
    <xf numFmtId="0" fontId="1" fillId="0" borderId="12" xfId="0" applyFont="1" applyBorder="1"/>
    <xf numFmtId="0" fontId="1" fillId="0" borderId="15" xfId="0" applyFont="1" applyBorder="1"/>
    <xf numFmtId="0" fontId="8" fillId="0" borderId="0" xfId="0" applyFont="1"/>
    <xf numFmtId="165" fontId="1" fillId="0" borderId="6" xfId="0" applyNumberFormat="1" applyFont="1" applyBorder="1"/>
    <xf numFmtId="165" fontId="1" fillId="0" borderId="20" xfId="0" applyNumberFormat="1" applyFont="1" applyBorder="1" applyAlignment="1">
      <alignment horizontal="center" vertical="top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0" xfId="0" applyFont="1" applyBorder="1" applyAlignment="1">
      <alignment horizontal="left"/>
    </xf>
    <xf numFmtId="0" fontId="9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rightToLeft="1" tabSelected="1" workbookViewId="0">
      <selection activeCell="F3" sqref="F3"/>
    </sheetView>
  </sheetViews>
  <sheetFormatPr defaultRowHeight="15" x14ac:dyDescent="0.25"/>
  <cols>
    <col min="1" max="1" width="20.42578125" customWidth="1"/>
    <col min="2" max="2" width="13.7109375" customWidth="1"/>
    <col min="3" max="3" width="13.5703125" customWidth="1"/>
    <col min="4" max="4" width="13.7109375" customWidth="1"/>
    <col min="5" max="5" width="12.5703125" customWidth="1"/>
    <col min="6" max="6" width="13.42578125" customWidth="1"/>
    <col min="7" max="7" width="12.5703125" customWidth="1"/>
    <col min="8" max="8" width="15.42578125" customWidth="1"/>
    <col min="9" max="9" width="11.85546875" customWidth="1"/>
    <col min="10" max="10" width="12.7109375" customWidth="1"/>
  </cols>
  <sheetData>
    <row r="1" spans="1:11" ht="33.75" x14ac:dyDescent="0.25">
      <c r="A1" s="42" t="s">
        <v>22</v>
      </c>
      <c r="B1" s="42"/>
      <c r="C1" s="42"/>
      <c r="D1" s="42"/>
      <c r="E1" s="42"/>
      <c r="F1" s="42"/>
      <c r="G1" s="42"/>
      <c r="H1" s="42"/>
      <c r="I1" s="42"/>
      <c r="J1" s="42"/>
    </row>
    <row r="2" spans="1:11" ht="59.25" customHeight="1" x14ac:dyDescent="0.25">
      <c r="A2" s="33" t="s">
        <v>27</v>
      </c>
      <c r="B2" s="33"/>
      <c r="C2" s="33"/>
      <c r="D2" s="33"/>
      <c r="E2" s="33"/>
      <c r="F2" s="33"/>
      <c r="G2" s="33"/>
      <c r="H2" s="33"/>
      <c r="I2" s="33"/>
      <c r="J2" s="33"/>
      <c r="K2" s="1"/>
    </row>
    <row r="3" spans="1:11" ht="17.25" customHeight="1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1"/>
    </row>
    <row r="4" spans="1:11" ht="19.5" thickBot="1" x14ac:dyDescent="0.35">
      <c r="A4" s="29" t="s">
        <v>0</v>
      </c>
      <c r="H4" s="41" t="s">
        <v>23</v>
      </c>
      <c r="I4" s="41"/>
      <c r="J4" s="41"/>
    </row>
    <row r="5" spans="1:11" ht="24" customHeight="1" thickBot="1" x14ac:dyDescent="0.3">
      <c r="A5" s="34" t="s">
        <v>1</v>
      </c>
      <c r="B5" s="36" t="s">
        <v>2</v>
      </c>
      <c r="C5" s="37"/>
      <c r="D5" s="38"/>
      <c r="E5" s="36" t="s">
        <v>3</v>
      </c>
      <c r="F5" s="38"/>
      <c r="G5" s="36" t="s">
        <v>4</v>
      </c>
      <c r="H5" s="38"/>
      <c r="I5" s="39" t="s">
        <v>24</v>
      </c>
      <c r="J5" s="40"/>
    </row>
    <row r="6" spans="1:11" ht="26.25" customHeight="1" thickBot="1" x14ac:dyDescent="0.3">
      <c r="A6" s="35"/>
      <c r="B6" s="2" t="s">
        <v>5</v>
      </c>
      <c r="C6" s="2" t="s">
        <v>28</v>
      </c>
      <c r="D6" s="2" t="s">
        <v>6</v>
      </c>
      <c r="E6" s="2" t="s">
        <v>5</v>
      </c>
      <c r="F6" s="2" t="s">
        <v>28</v>
      </c>
      <c r="G6" s="3" t="s">
        <v>5</v>
      </c>
      <c r="H6" s="4" t="s">
        <v>28</v>
      </c>
      <c r="I6" s="3" t="s">
        <v>5</v>
      </c>
      <c r="J6" s="4" t="s">
        <v>28</v>
      </c>
    </row>
    <row r="7" spans="1:11" x14ac:dyDescent="0.25">
      <c r="A7" s="26" t="s">
        <v>7</v>
      </c>
      <c r="B7" s="8">
        <v>129</v>
      </c>
      <c r="C7" s="21">
        <f>B7/$B$21*100</f>
        <v>1.7390132111081154</v>
      </c>
      <c r="D7" s="22">
        <f>C7</f>
        <v>1.7390132111081154</v>
      </c>
      <c r="E7" s="18">
        <v>123</v>
      </c>
      <c r="F7" s="15">
        <f>E7/$E$21*100</f>
        <v>2.3754345307068365</v>
      </c>
      <c r="G7" s="12">
        <v>6</v>
      </c>
      <c r="H7" s="15">
        <f>G7/$G$21*100</f>
        <v>0.2696629213483146</v>
      </c>
      <c r="I7" s="12">
        <v>0</v>
      </c>
      <c r="J7" s="15">
        <f>I7/$I$21*100</f>
        <v>0</v>
      </c>
    </row>
    <row r="8" spans="1:11" x14ac:dyDescent="0.25">
      <c r="A8" s="27" t="s">
        <v>8</v>
      </c>
      <c r="B8" s="9">
        <v>104</v>
      </c>
      <c r="C8" s="5">
        <f t="shared" ref="C8:C21" si="0">B8/$B$21*100</f>
        <v>1.4019951469398761</v>
      </c>
      <c r="D8" s="16">
        <f>D7+C8</f>
        <v>3.1410083580479915</v>
      </c>
      <c r="E8" s="19">
        <v>57</v>
      </c>
      <c r="F8" s="16">
        <f t="shared" ref="F8:F21" si="1">E8/$E$21*100</f>
        <v>1.1008111239860949</v>
      </c>
      <c r="G8" s="13">
        <v>47</v>
      </c>
      <c r="H8" s="16">
        <f t="shared" ref="H8:H21" si="2">G8/$G$21*100</f>
        <v>2.1123595505617976</v>
      </c>
      <c r="I8" s="13">
        <v>0</v>
      </c>
      <c r="J8" s="16">
        <f t="shared" ref="J8:J21" si="3">I8/$I$21*100</f>
        <v>0</v>
      </c>
    </row>
    <row r="9" spans="1:11" x14ac:dyDescent="0.25">
      <c r="A9" s="27" t="s">
        <v>9</v>
      </c>
      <c r="B9" s="9">
        <v>1899</v>
      </c>
      <c r="C9" s="5">
        <f t="shared" si="0"/>
        <v>25.599892154219468</v>
      </c>
      <c r="D9" s="16">
        <f>D8+C9</f>
        <v>28.740900512267459</v>
      </c>
      <c r="E9" s="19">
        <v>1221</v>
      </c>
      <c r="F9" s="16">
        <f t="shared" si="1"/>
        <v>23.580533024333718</v>
      </c>
      <c r="G9" s="13">
        <v>678</v>
      </c>
      <c r="H9" s="16">
        <f t="shared" si="2"/>
        <v>30.471910112359552</v>
      </c>
      <c r="I9" s="13">
        <v>0</v>
      </c>
      <c r="J9" s="16">
        <f t="shared" si="3"/>
        <v>0</v>
      </c>
    </row>
    <row r="10" spans="1:11" x14ac:dyDescent="0.25">
      <c r="A10" s="27" t="s">
        <v>10</v>
      </c>
      <c r="B10" s="9">
        <v>2437</v>
      </c>
      <c r="C10" s="5">
        <f t="shared" si="0"/>
        <v>32.85252089511998</v>
      </c>
      <c r="D10" s="16">
        <f t="shared" ref="D10:D20" si="4">D9+C10</f>
        <v>61.593421407387439</v>
      </c>
      <c r="E10" s="19">
        <v>1693</v>
      </c>
      <c r="F10" s="16">
        <f t="shared" si="1"/>
        <v>32.696021629972961</v>
      </c>
      <c r="G10" s="13">
        <v>741</v>
      </c>
      <c r="H10" s="16">
        <f t="shared" si="2"/>
        <v>33.303370786516858</v>
      </c>
      <c r="I10" s="13">
        <v>3</v>
      </c>
      <c r="J10" s="16">
        <f t="shared" si="3"/>
        <v>20</v>
      </c>
    </row>
    <row r="11" spans="1:11" x14ac:dyDescent="0.25">
      <c r="A11" s="27" t="s">
        <v>11</v>
      </c>
      <c r="B11" s="9">
        <v>1208</v>
      </c>
      <c r="C11" s="5">
        <f t="shared" si="0"/>
        <v>16.284712860609329</v>
      </c>
      <c r="D11" s="16">
        <f t="shared" si="4"/>
        <v>77.878134267996771</v>
      </c>
      <c r="E11" s="19">
        <v>865</v>
      </c>
      <c r="F11" s="16">
        <f t="shared" si="1"/>
        <v>16.705291618385477</v>
      </c>
      <c r="G11" s="13">
        <v>339</v>
      </c>
      <c r="H11" s="16">
        <f t="shared" si="2"/>
        <v>15.235955056179776</v>
      </c>
      <c r="I11" s="13">
        <v>4</v>
      </c>
      <c r="J11" s="16">
        <f t="shared" si="3"/>
        <v>26.666666666666668</v>
      </c>
    </row>
    <row r="12" spans="1:11" x14ac:dyDescent="0.25">
      <c r="A12" s="27" t="s">
        <v>12</v>
      </c>
      <c r="B12" s="9">
        <v>786</v>
      </c>
      <c r="C12" s="5">
        <f t="shared" si="0"/>
        <v>10.595847937449447</v>
      </c>
      <c r="D12" s="16">
        <f t="shared" si="4"/>
        <v>88.473982205446219</v>
      </c>
      <c r="E12" s="19">
        <v>542</v>
      </c>
      <c r="F12" s="16">
        <f t="shared" si="1"/>
        <v>10.467361915797605</v>
      </c>
      <c r="G12" s="13">
        <v>240</v>
      </c>
      <c r="H12" s="16">
        <f t="shared" si="2"/>
        <v>10.786516853932584</v>
      </c>
      <c r="I12" s="13">
        <v>4</v>
      </c>
      <c r="J12" s="16">
        <f t="shared" si="3"/>
        <v>26.666666666666668</v>
      </c>
    </row>
    <row r="13" spans="1:11" x14ac:dyDescent="0.25">
      <c r="A13" s="27" t="s">
        <v>13</v>
      </c>
      <c r="B13" s="9">
        <v>404</v>
      </c>
      <c r="C13" s="5">
        <f t="shared" si="0"/>
        <v>5.4462119169587497</v>
      </c>
      <c r="D13" s="16">
        <f t="shared" si="4"/>
        <v>93.920194122404965</v>
      </c>
      <c r="E13" s="19">
        <v>298</v>
      </c>
      <c r="F13" s="16">
        <f t="shared" si="1"/>
        <v>5.7551178061027422</v>
      </c>
      <c r="G13" s="13">
        <v>105</v>
      </c>
      <c r="H13" s="16">
        <f t="shared" si="2"/>
        <v>4.7191011235955056</v>
      </c>
      <c r="I13" s="13">
        <v>1</v>
      </c>
      <c r="J13" s="16">
        <f t="shared" si="3"/>
        <v>6.666666666666667</v>
      </c>
    </row>
    <row r="14" spans="1:11" x14ac:dyDescent="0.25">
      <c r="A14" s="27" t="s">
        <v>14</v>
      </c>
      <c r="B14" s="9">
        <v>159</v>
      </c>
      <c r="C14" s="5">
        <f t="shared" si="0"/>
        <v>2.1434348881100029</v>
      </c>
      <c r="D14" s="16">
        <f t="shared" si="4"/>
        <v>96.063629010514973</v>
      </c>
      <c r="E14" s="19">
        <v>139</v>
      </c>
      <c r="F14" s="16">
        <f t="shared" si="1"/>
        <v>2.6844341444573194</v>
      </c>
      <c r="G14" s="13">
        <v>18</v>
      </c>
      <c r="H14" s="16">
        <f t="shared" si="2"/>
        <v>0.80898876404494391</v>
      </c>
      <c r="I14" s="13">
        <v>2</v>
      </c>
      <c r="J14" s="16">
        <f t="shared" si="3"/>
        <v>13.333333333333334</v>
      </c>
    </row>
    <row r="15" spans="1:11" x14ac:dyDescent="0.25">
      <c r="A15" s="27" t="s">
        <v>15</v>
      </c>
      <c r="B15" s="9">
        <v>74</v>
      </c>
      <c r="C15" s="5">
        <f t="shared" si="0"/>
        <v>0.99757346993798879</v>
      </c>
      <c r="D15" s="16">
        <f t="shared" si="4"/>
        <v>97.061202480452963</v>
      </c>
      <c r="E15" s="19">
        <v>58</v>
      </c>
      <c r="F15" s="16">
        <f t="shared" si="1"/>
        <v>1.1201235998455001</v>
      </c>
      <c r="G15" s="13">
        <v>15</v>
      </c>
      <c r="H15" s="16">
        <f t="shared" si="2"/>
        <v>0.6741573033707865</v>
      </c>
      <c r="I15" s="13">
        <v>1</v>
      </c>
      <c r="J15" s="16">
        <f t="shared" si="3"/>
        <v>6.666666666666667</v>
      </c>
    </row>
    <row r="16" spans="1:11" x14ac:dyDescent="0.25">
      <c r="A16" s="27" t="s">
        <v>16</v>
      </c>
      <c r="B16" s="9">
        <v>40</v>
      </c>
      <c r="C16" s="5">
        <f t="shared" si="0"/>
        <v>0.53922890266918311</v>
      </c>
      <c r="D16" s="16">
        <f t="shared" si="4"/>
        <v>97.600431383122142</v>
      </c>
      <c r="E16" s="19">
        <v>31</v>
      </c>
      <c r="F16" s="16">
        <f t="shared" si="1"/>
        <v>0.59868675164156049</v>
      </c>
      <c r="G16" s="13">
        <v>9</v>
      </c>
      <c r="H16" s="16">
        <f t="shared" si="2"/>
        <v>0.40449438202247195</v>
      </c>
      <c r="I16" s="13">
        <v>0</v>
      </c>
      <c r="J16" s="16">
        <f t="shared" si="3"/>
        <v>0</v>
      </c>
    </row>
    <row r="17" spans="1:10" x14ac:dyDescent="0.25">
      <c r="A17" s="27" t="s">
        <v>17</v>
      </c>
      <c r="B17" s="9">
        <v>80</v>
      </c>
      <c r="C17" s="5">
        <f t="shared" si="0"/>
        <v>1.0784578053383662</v>
      </c>
      <c r="D17" s="16">
        <f t="shared" si="4"/>
        <v>98.678889188460502</v>
      </c>
      <c r="E17" s="19">
        <v>68</v>
      </c>
      <c r="F17" s="16">
        <f t="shared" si="1"/>
        <v>1.313248358439552</v>
      </c>
      <c r="G17" s="13">
        <v>12</v>
      </c>
      <c r="H17" s="16">
        <f t="shared" si="2"/>
        <v>0.5393258426966292</v>
      </c>
      <c r="I17" s="13">
        <v>0</v>
      </c>
      <c r="J17" s="16">
        <f t="shared" si="3"/>
        <v>0</v>
      </c>
    </row>
    <row r="18" spans="1:10" x14ac:dyDescent="0.25">
      <c r="A18" s="27" t="s">
        <v>18</v>
      </c>
      <c r="B18" s="9">
        <v>26</v>
      </c>
      <c r="C18" s="5">
        <f t="shared" si="0"/>
        <v>0.35049878673496904</v>
      </c>
      <c r="D18" s="16">
        <f t="shared" si="4"/>
        <v>99.029387975195476</v>
      </c>
      <c r="E18" s="19">
        <v>25</v>
      </c>
      <c r="F18" s="16">
        <f t="shared" si="1"/>
        <v>0.48281189648512934</v>
      </c>
      <c r="G18" s="13">
        <v>1</v>
      </c>
      <c r="H18" s="16">
        <f t="shared" si="2"/>
        <v>4.49438202247191E-2</v>
      </c>
      <c r="I18" s="13">
        <v>0</v>
      </c>
      <c r="J18" s="16">
        <f t="shared" si="3"/>
        <v>0</v>
      </c>
    </row>
    <row r="19" spans="1:10" x14ac:dyDescent="0.25">
      <c r="A19" s="27" t="s">
        <v>19</v>
      </c>
      <c r="B19" s="9">
        <v>57</v>
      </c>
      <c r="C19" s="5">
        <f t="shared" si="0"/>
        <v>0.76840118630358589</v>
      </c>
      <c r="D19" s="16">
        <f t="shared" si="4"/>
        <v>99.797789161499068</v>
      </c>
      <c r="E19" s="19">
        <v>48</v>
      </c>
      <c r="F19" s="16">
        <f t="shared" si="1"/>
        <v>0.92699884125144838</v>
      </c>
      <c r="G19" s="13">
        <v>9</v>
      </c>
      <c r="H19" s="16">
        <f t="shared" si="2"/>
        <v>0.40449438202247195</v>
      </c>
      <c r="I19" s="13">
        <v>0</v>
      </c>
      <c r="J19" s="16">
        <f t="shared" si="3"/>
        <v>0</v>
      </c>
    </row>
    <row r="20" spans="1:10" ht="15.75" thickBot="1" x14ac:dyDescent="0.3">
      <c r="A20" s="28" t="s">
        <v>20</v>
      </c>
      <c r="B20" s="10">
        <v>15</v>
      </c>
      <c r="C20" s="6">
        <f t="shared" si="0"/>
        <v>0.20221083850094365</v>
      </c>
      <c r="D20" s="17">
        <f t="shared" si="4"/>
        <v>100.00000000000001</v>
      </c>
      <c r="E20" s="20">
        <v>10</v>
      </c>
      <c r="F20" s="17">
        <f t="shared" si="1"/>
        <v>0.19312475859405176</v>
      </c>
      <c r="G20" s="14">
        <v>5</v>
      </c>
      <c r="H20" s="17">
        <f t="shared" si="2"/>
        <v>0.22471910112359553</v>
      </c>
      <c r="I20" s="14">
        <v>0</v>
      </c>
      <c r="J20" s="17">
        <f t="shared" si="3"/>
        <v>0</v>
      </c>
    </row>
    <row r="21" spans="1:10" s="25" customFormat="1" ht="20.25" customHeight="1" thickBot="1" x14ac:dyDescent="0.3">
      <c r="A21" s="24" t="s">
        <v>21</v>
      </c>
      <c r="B21" s="11">
        <v>7418</v>
      </c>
      <c r="C21" s="7">
        <f t="shared" si="0"/>
        <v>100</v>
      </c>
      <c r="D21" s="31" t="s">
        <v>29</v>
      </c>
      <c r="E21" s="11">
        <v>5178</v>
      </c>
      <c r="F21" s="30">
        <f t="shared" si="1"/>
        <v>100</v>
      </c>
      <c r="G21" s="11">
        <v>2225</v>
      </c>
      <c r="H21" s="30">
        <f t="shared" si="2"/>
        <v>100</v>
      </c>
      <c r="I21" s="11">
        <v>15</v>
      </c>
      <c r="J21" s="30">
        <f t="shared" si="3"/>
        <v>100</v>
      </c>
    </row>
    <row r="23" spans="1:10" x14ac:dyDescent="0.25">
      <c r="A23" s="32" t="s">
        <v>25</v>
      </c>
      <c r="B23" s="32"/>
      <c r="C23" s="32"/>
      <c r="D23" s="32"/>
      <c r="E23" s="32"/>
    </row>
    <row r="24" spans="1:10" x14ac:dyDescent="0.25">
      <c r="A24" s="32" t="s">
        <v>26</v>
      </c>
      <c r="B24" s="32"/>
      <c r="C24" s="32"/>
      <c r="D24" s="32"/>
      <c r="E24" s="32"/>
    </row>
  </sheetData>
  <mergeCells count="10">
    <mergeCell ref="A23:E23"/>
    <mergeCell ref="A24:E24"/>
    <mergeCell ref="A1:J1"/>
    <mergeCell ref="A2:J2"/>
    <mergeCell ref="A5:A6"/>
    <mergeCell ref="B5:D5"/>
    <mergeCell ref="E5:F5"/>
    <mergeCell ref="G5:H5"/>
    <mergeCell ref="I5:J5"/>
    <mergeCell ref="H4:J4"/>
  </mergeCells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2012-05-28T08:59:58Z</dcterms:created>
  <dcterms:modified xsi:type="dcterms:W3CDTF">2012-10-18T10:15:26Z</dcterms:modified>
</cp:coreProperties>
</file>